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\Desktop\"/>
    </mc:Choice>
  </mc:AlternateContent>
  <bookViews>
    <workbookView xWindow="0" yWindow="0" windowWidth="28800" windowHeight="131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20" i="1" l="1"/>
  <c r="G119" i="1" s="1"/>
  <c r="G117" i="1"/>
  <c r="G116" i="1"/>
  <c r="G110" i="1"/>
  <c r="G109" i="1"/>
  <c r="G108" i="1"/>
  <c r="G100" i="1"/>
  <c r="G99" i="1"/>
  <c r="G98" i="1"/>
  <c r="G88" i="1"/>
  <c r="G81" i="1"/>
  <c r="G80" i="1" s="1"/>
  <c r="G72" i="1"/>
  <c r="G71" i="1"/>
  <c r="G61" i="1"/>
  <c r="G60" i="1"/>
  <c r="G51" i="1"/>
  <c r="G50" i="1" s="1"/>
  <c r="G49" i="1" s="1"/>
  <c r="G48" i="1" s="1"/>
  <c r="F120" i="1"/>
  <c r="F115" i="1" s="1"/>
  <c r="F117" i="1"/>
  <c r="F116" i="1"/>
  <c r="F110" i="1"/>
  <c r="F100" i="1"/>
  <c r="F99" i="1" s="1"/>
  <c r="F98" i="1" s="1"/>
  <c r="F88" i="1"/>
  <c r="F81" i="1"/>
  <c r="F80" i="1" s="1"/>
  <c r="F72" i="1"/>
  <c r="F71" i="1" s="1"/>
  <c r="F61" i="1"/>
  <c r="F60" i="1" s="1"/>
  <c r="F51" i="1"/>
  <c r="F50" i="1" s="1"/>
  <c r="G37" i="1"/>
  <c r="G32" i="1"/>
  <c r="G31" i="1"/>
  <c r="G27" i="1"/>
  <c r="G26" i="1"/>
  <c r="G13" i="1" s="1"/>
  <c r="G21" i="1"/>
  <c r="G20" i="1"/>
  <c r="F37" i="1"/>
  <c r="F32" i="1"/>
  <c r="F31" i="1"/>
  <c r="F27" i="1"/>
  <c r="F26" i="1"/>
  <c r="F13" i="1" s="1"/>
  <c r="F21" i="1"/>
  <c r="F20" i="1"/>
  <c r="F107" i="1" l="1"/>
  <c r="F119" i="1"/>
  <c r="G107" i="1"/>
  <c r="G47" i="1" s="1"/>
  <c r="G115" i="1"/>
  <c r="F49" i="1"/>
  <c r="F48" i="1" s="1"/>
  <c r="F47" i="1" s="1"/>
  <c r="F109" i="1"/>
  <c r="F108" i="1" s="1"/>
  <c r="E61" i="1"/>
  <c r="E117" i="1" l="1"/>
  <c r="E116" i="1" s="1"/>
  <c r="E120" i="1"/>
  <c r="E119" i="1" s="1"/>
  <c r="E110" i="1"/>
  <c r="E109" i="1" s="1"/>
  <c r="E108" i="1" s="1"/>
  <c r="E100" i="1"/>
  <c r="E99" i="1" s="1"/>
  <c r="E98" i="1" s="1"/>
  <c r="E88" i="1"/>
  <c r="E81" i="1"/>
  <c r="E80" i="1" s="1"/>
  <c r="E72" i="1"/>
  <c r="E71" i="1" s="1"/>
  <c r="E60" i="1"/>
  <c r="E37" i="1"/>
  <c r="E31" i="1"/>
  <c r="E32" i="1"/>
  <c r="E27" i="1"/>
  <c r="E26" i="1" s="1"/>
  <c r="E20" i="1"/>
  <c r="E21" i="1"/>
  <c r="E13" i="1"/>
  <c r="E51" i="1"/>
  <c r="E50" i="1" s="1"/>
  <c r="E49" i="1" l="1"/>
  <c r="E48" i="1" s="1"/>
  <c r="E107" i="1"/>
  <c r="E115" i="1"/>
  <c r="E47" i="1" l="1"/>
</calcChain>
</file>

<file path=xl/sharedStrings.xml><?xml version="1.0" encoding="utf-8"?>
<sst xmlns="http://schemas.openxmlformats.org/spreadsheetml/2006/main" count="344" uniqueCount="156">
  <si>
    <t>GRAD VELIKA GORICA</t>
  </si>
  <si>
    <t/>
  </si>
  <si>
    <t>OIB: 75834963344</t>
  </si>
  <si>
    <t>POZICIJA</t>
  </si>
  <si>
    <t>BROJ KONTA</t>
  </si>
  <si>
    <t>VRSTA PRIHODA / PRIMITAKA</t>
  </si>
  <si>
    <t>SVEUKUPNO PRIHODI</t>
  </si>
  <si>
    <t>Razdjel</t>
  </si>
  <si>
    <t>000</t>
  </si>
  <si>
    <t>PRIHODI</t>
  </si>
  <si>
    <t>Glava</t>
  </si>
  <si>
    <t>00001</t>
  </si>
  <si>
    <t>PRIHODI PRORAČUNSKIH KORISNIKA</t>
  </si>
  <si>
    <t xml:space="preserve">Izvor </t>
  </si>
  <si>
    <t>3.2.</t>
  </si>
  <si>
    <t>Vlastiti prihodi - PK</t>
  </si>
  <si>
    <t xml:space="preserve">Korisnik </t>
  </si>
  <si>
    <t>701</t>
  </si>
  <si>
    <t>OŠ N. ČIČE</t>
  </si>
  <si>
    <t>P0174</t>
  </si>
  <si>
    <t>66151</t>
  </si>
  <si>
    <t>Prihodi od pruženih usluga</t>
  </si>
  <si>
    <t>3.3.20</t>
  </si>
  <si>
    <t>Višak vlastitih prihoda-PK</t>
  </si>
  <si>
    <t>P0354-18</t>
  </si>
  <si>
    <t>9221</t>
  </si>
  <si>
    <t>Višak prihoda</t>
  </si>
  <si>
    <t>4.2.</t>
  </si>
  <si>
    <t>Prihodi za posebne namjene - PK</t>
  </si>
  <si>
    <t>P0175</t>
  </si>
  <si>
    <t>65264</t>
  </si>
  <si>
    <t>Sufinanciranje cijene usluge, participacije i slično</t>
  </si>
  <si>
    <t>4.3.20</t>
  </si>
  <si>
    <t>Višak prihoda za posebne namjene -PK</t>
  </si>
  <si>
    <t>P0355-18</t>
  </si>
  <si>
    <t>5.2.</t>
  </si>
  <si>
    <t>Pomoći - PK</t>
  </si>
  <si>
    <t>P0176</t>
  </si>
  <si>
    <t>63612</t>
  </si>
  <si>
    <t>Tekuće pomoći iz državnog proračuna proračunskim korisnicimaproračuna JLP(R)S</t>
  </si>
  <si>
    <t>P0177</t>
  </si>
  <si>
    <t>63613</t>
  </si>
  <si>
    <t>Tekuće pomoći proračunskim korisnicima iz proračuna JLP(R)S oji im nije nadležan</t>
  </si>
  <si>
    <t>P0177-18</t>
  </si>
  <si>
    <t>63811</t>
  </si>
  <si>
    <t>Tekuće pomoći iz državnog proračuna temeljem prijenosa EU sredstava</t>
  </si>
  <si>
    <t>6.2.</t>
  </si>
  <si>
    <t>Donacije - PK</t>
  </si>
  <si>
    <t>P0178</t>
  </si>
  <si>
    <t>66314</t>
  </si>
  <si>
    <t>Tekuće donacije od ostalih subjekata izvan općeg proračuna</t>
  </si>
  <si>
    <t>6.3.2</t>
  </si>
  <si>
    <t>Višak od donacija -PK</t>
  </si>
  <si>
    <t>P0356-18</t>
  </si>
  <si>
    <t>7.2.</t>
  </si>
  <si>
    <t>Prihodi od prodaje nef.imovine i nak. s nasl. osig. - PK</t>
  </si>
  <si>
    <t>P0179</t>
  </si>
  <si>
    <t>65267</t>
  </si>
  <si>
    <t>Prihodi s naslova osiguranja, refundacije štete i totalne šte</t>
  </si>
  <si>
    <t>P0180</t>
  </si>
  <si>
    <t>72119</t>
  </si>
  <si>
    <t>Ostali stambeni objekti</t>
  </si>
  <si>
    <t>SVEUKUPNO RASHODI / IZDACI</t>
  </si>
  <si>
    <t>R1102-18</t>
  </si>
  <si>
    <t>9222</t>
  </si>
  <si>
    <t>Manjak prihoda</t>
  </si>
  <si>
    <t>009</t>
  </si>
  <si>
    <t>UPRAVNI ODJEL ZA PREDŠKOLSKI ODGOJ, ŠKOLSTVO I ŠPORT</t>
  </si>
  <si>
    <t>00904</t>
  </si>
  <si>
    <t>Školstvo</t>
  </si>
  <si>
    <t>Program</t>
  </si>
  <si>
    <t>7009</t>
  </si>
  <si>
    <t>Javne potrebe u školstvu</t>
  </si>
  <si>
    <t>Aktivnost</t>
  </si>
  <si>
    <t>A700002</t>
  </si>
  <si>
    <t>Djelatnost škola - iznad zakonskog standarda</t>
  </si>
  <si>
    <t>1.1.</t>
  </si>
  <si>
    <t>Opći prihodi i primici proračuna</t>
  </si>
  <si>
    <t>R0825</t>
  </si>
  <si>
    <t>311</t>
  </si>
  <si>
    <t>Plaće (Bruto)</t>
  </si>
  <si>
    <t>R0826</t>
  </si>
  <si>
    <t>312</t>
  </si>
  <si>
    <t>Ostali rashodi za zaposlene</t>
  </si>
  <si>
    <t>R0827</t>
  </si>
  <si>
    <t>313</t>
  </si>
  <si>
    <t>Doprinosi na plaće</t>
  </si>
  <si>
    <t>R0828</t>
  </si>
  <si>
    <t>321</t>
  </si>
  <si>
    <t>Naknade troškova zaposlenima</t>
  </si>
  <si>
    <t>R0829</t>
  </si>
  <si>
    <t>322</t>
  </si>
  <si>
    <t>Rashodi za materijal i energiju</t>
  </si>
  <si>
    <t>R0830</t>
  </si>
  <si>
    <t>323</t>
  </si>
  <si>
    <t>Rashodi za usluge</t>
  </si>
  <si>
    <t>R0831</t>
  </si>
  <si>
    <t>329</t>
  </si>
  <si>
    <t>Ostali nespomenuti rashodi poslovanja</t>
  </si>
  <si>
    <t>R0832</t>
  </si>
  <si>
    <t>424</t>
  </si>
  <si>
    <t>Knjige, umjetnička djela i ostale izložbene vrijednosti</t>
  </si>
  <si>
    <t>R0832-1</t>
  </si>
  <si>
    <t>R0833</t>
  </si>
  <si>
    <t>R0834</t>
  </si>
  <si>
    <t>R0835</t>
  </si>
  <si>
    <t>R0835-18</t>
  </si>
  <si>
    <t>R0836</t>
  </si>
  <si>
    <t>R0836-18</t>
  </si>
  <si>
    <t>R0837-18</t>
  </si>
  <si>
    <t>422</t>
  </si>
  <si>
    <t>Postrojenja i oprema</t>
  </si>
  <si>
    <t>R1064-18</t>
  </si>
  <si>
    <t>R0838-18</t>
  </si>
  <si>
    <t>R0839</t>
  </si>
  <si>
    <t>R0840</t>
  </si>
  <si>
    <t>R0841</t>
  </si>
  <si>
    <t>R0841-1</t>
  </si>
  <si>
    <t>R0842</t>
  </si>
  <si>
    <t>R0843</t>
  </si>
  <si>
    <t>R0843-18</t>
  </si>
  <si>
    <t>R0844</t>
  </si>
  <si>
    <t>A700003</t>
  </si>
  <si>
    <t>Djelatnost škola - do zakonskog standarda</t>
  </si>
  <si>
    <t>R0845</t>
  </si>
  <si>
    <t>R0846</t>
  </si>
  <si>
    <t>R0847</t>
  </si>
  <si>
    <t>R0848</t>
  </si>
  <si>
    <t>343</t>
  </si>
  <si>
    <t>Ostali financijski rashodi</t>
  </si>
  <si>
    <t>R0849</t>
  </si>
  <si>
    <t>7010</t>
  </si>
  <si>
    <t>Šire javne potrebe u školstvu</t>
  </si>
  <si>
    <t>Tekući projekt</t>
  </si>
  <si>
    <t>T700007</t>
  </si>
  <si>
    <t>Pomoćnik u nastavi</t>
  </si>
  <si>
    <t>R0850</t>
  </si>
  <si>
    <t>R0851</t>
  </si>
  <si>
    <t>R0852</t>
  </si>
  <si>
    <t>R0853</t>
  </si>
  <si>
    <t>T700011</t>
  </si>
  <si>
    <t>Svako dijete ima pravo na obrazovanje IV</t>
  </si>
  <si>
    <t>R0966</t>
  </si>
  <si>
    <t>5.6.1</t>
  </si>
  <si>
    <t>Fondovi EU-ESF</t>
  </si>
  <si>
    <t>R0967</t>
  </si>
  <si>
    <t>R0968</t>
  </si>
  <si>
    <t>R0969</t>
  </si>
  <si>
    <t>R0970</t>
  </si>
  <si>
    <t>PLAN ZA 2019.</t>
  </si>
  <si>
    <t>PLAN ZA 2020.</t>
  </si>
  <si>
    <t>PLAN ZA 2021.</t>
  </si>
  <si>
    <t>PRIJEDLOG PLANA PRORAČUNA ZA 2019. - 2021.</t>
  </si>
  <si>
    <t>I.PRERASPODJELA 2018.</t>
  </si>
  <si>
    <t>NOVA</t>
  </si>
  <si>
    <t>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</si>
</sst>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FEDE01"/>
        <bgColor rgb="FFFEDE01"/>
      </patternFill>
    </fill>
    <fill>
      <patternFill patternType="solid">
        <fgColor rgb="FFA3C9B9"/>
        <bgColor rgb="FFA3C9B9"/>
      </patternFill>
    </fill>
    <fill>
      <patternFill patternType="none">
        <fgColor rgb="FFA3C9B9"/>
        <bgColor rgb="FFA3C9B9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0" fontId="6" fillId="3" borderId="1" xfId="0" applyNumberFormat="1" applyFont="1" applyFill="1" applyBorder="1" applyAlignment="1">
      <alignment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6" fillId="4" borderId="1" xfId="0" applyNumberFormat="1" applyFont="1" applyFill="1" applyBorder="1" applyAlignment="1">
      <alignment horizontal="left" vertical="center" wrapText="1" readingOrder="1"/>
    </xf>
    <xf numFmtId="0" fontId="6" fillId="4" borderId="1" xfId="0" applyNumberFormat="1" applyFont="1" applyFill="1" applyBorder="1" applyAlignment="1">
      <alignment vertical="center" wrapText="1" readingOrder="1"/>
    </xf>
    <xf numFmtId="164" fontId="6" fillId="4" borderId="1" xfId="0" applyNumberFormat="1" applyFont="1" applyFill="1" applyBorder="1" applyAlignment="1">
      <alignment horizontal="right" vertical="center" wrapText="1" readingOrder="1"/>
    </xf>
    <xf numFmtId="0" fontId="7" fillId="5" borderId="1" xfId="0" applyNumberFormat="1" applyFont="1" applyFill="1" applyBorder="1" applyAlignment="1">
      <alignment horizontal="left" vertical="center" wrapText="1" readingOrder="1"/>
    </xf>
    <xf numFmtId="0" fontId="7" fillId="5" borderId="1" xfId="0" applyNumberFormat="1" applyFont="1" applyFill="1" applyBorder="1" applyAlignment="1">
      <alignment vertical="center" wrapText="1" readingOrder="1"/>
    </xf>
    <xf numFmtId="164" fontId="7" fillId="5" borderId="1" xfId="0" applyNumberFormat="1" applyFont="1" applyFill="1" applyBorder="1" applyAlignment="1">
      <alignment horizontal="right" vertical="center" wrapText="1" readingOrder="1"/>
    </xf>
    <xf numFmtId="0" fontId="7" fillId="6" borderId="1" xfId="0" applyNumberFormat="1" applyFont="1" applyFill="1" applyBorder="1" applyAlignment="1">
      <alignment horizontal="left" vertical="center" wrapText="1" readingOrder="1"/>
    </xf>
    <xf numFmtId="0" fontId="7" fillId="6" borderId="1" xfId="0" applyNumberFormat="1" applyFont="1" applyFill="1" applyBorder="1" applyAlignment="1">
      <alignment vertical="center" wrapText="1" readingOrder="1"/>
    </xf>
    <xf numFmtId="164" fontId="7" fillId="6" borderId="1" xfId="0" applyNumberFormat="1" applyFont="1" applyFill="1" applyBorder="1" applyAlignment="1">
      <alignment horizontal="right" vertical="center" wrapText="1" readingOrder="1"/>
    </xf>
    <xf numFmtId="0" fontId="2" fillId="7" borderId="1" xfId="0" applyNumberFormat="1" applyFont="1" applyFill="1" applyBorder="1" applyAlignment="1">
      <alignment horizontal="left" vertical="center" wrapText="1" readingOrder="1"/>
    </xf>
    <xf numFmtId="0" fontId="2" fillId="7" borderId="1" xfId="0" applyNumberFormat="1" applyFont="1" applyFill="1" applyBorder="1" applyAlignment="1">
      <alignment vertical="center" wrapText="1" readingOrder="1"/>
    </xf>
    <xf numFmtId="164" fontId="2" fillId="7" borderId="1" xfId="0" applyNumberFormat="1" applyFont="1" applyFill="1" applyBorder="1" applyAlignment="1">
      <alignment horizontal="right" vertical="center" wrapText="1" readingOrder="1"/>
    </xf>
    <xf numFmtId="0" fontId="1" fillId="0" borderId="1" xfId="0" applyFont="1" applyFill="1" applyBorder="1"/>
    <xf numFmtId="0" fontId="7" fillId="8" borderId="1" xfId="0" applyNumberFormat="1" applyFont="1" applyFill="1" applyBorder="1" applyAlignment="1">
      <alignment horizontal="left" vertical="center" wrapText="1" readingOrder="1"/>
    </xf>
    <xf numFmtId="0" fontId="7" fillId="8" borderId="1" xfId="0" applyNumberFormat="1" applyFont="1" applyFill="1" applyBorder="1" applyAlignment="1">
      <alignment vertical="center" wrapText="1" readingOrder="1"/>
    </xf>
    <xf numFmtId="164" fontId="7" fillId="8" borderId="1" xfId="0" applyNumberFormat="1" applyFont="1" applyFill="1" applyBorder="1" applyAlignment="1">
      <alignment horizontal="right" vertical="center" wrapText="1" readingOrder="1"/>
    </xf>
    <xf numFmtId="0" fontId="7" fillId="9" borderId="1" xfId="0" applyNumberFormat="1" applyFont="1" applyFill="1" applyBorder="1" applyAlignment="1">
      <alignment horizontal="left" vertical="center" wrapText="1" readingOrder="1"/>
    </xf>
    <xf numFmtId="0" fontId="7" fillId="9" borderId="1" xfId="0" applyNumberFormat="1" applyFont="1" applyFill="1" applyBorder="1" applyAlignment="1">
      <alignment vertical="center" wrapText="1" readingOrder="1"/>
    </xf>
    <xf numFmtId="164" fontId="7" fillId="9" borderId="1" xfId="0" applyNumberFormat="1" applyFont="1" applyFill="1" applyBorder="1" applyAlignment="1">
      <alignment horizontal="right" vertical="center" wrapText="1" readingOrder="1"/>
    </xf>
    <xf numFmtId="0" fontId="2" fillId="7" borderId="2" xfId="0" applyNumberFormat="1" applyFont="1" applyFill="1" applyBorder="1" applyAlignment="1">
      <alignment horizontal="center" vertical="center" wrapText="1" readingOrder="1"/>
    </xf>
    <xf numFmtId="0" fontId="2" fillId="7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FEDE01"/>
      <rgbColor rgb="00A3C9B9"/>
      <rgbColor rgb="00C1C1FF"/>
      <rgbColor rgb="00E1E1FF"/>
      <rgbColor rgb="00008000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showGridLines="0" tabSelected="1" zoomScaleNormal="100" workbookViewId="0">
      <selection sqref="A1:C1"/>
    </sheetView>
  </sheetViews>
  <sheetFormatPr defaultRowHeight="15" x14ac:dyDescent="0.25"/>
  <cols>
    <col min="1" max="1" width="12.140625" customWidth="1"/>
    <col min="2" max="2" width="14.85546875" customWidth="1"/>
    <col min="3" max="3" width="52.5703125" customWidth="1"/>
    <col min="4" max="7" width="18.85546875" customWidth="1"/>
    <col min="8" max="8" width="1.42578125" customWidth="1"/>
    <col min="9" max="9" width="0" hidden="1" customWidth="1"/>
    <col min="10" max="10" width="0.5703125" customWidth="1"/>
  </cols>
  <sheetData>
    <row r="1" spans="1:8" ht="12.75" customHeight="1" x14ac:dyDescent="0.25">
      <c r="A1" s="32" t="s">
        <v>0</v>
      </c>
      <c r="B1" s="33"/>
      <c r="C1" s="33"/>
      <c r="D1" s="37"/>
      <c r="E1" s="37"/>
      <c r="F1" s="37"/>
      <c r="G1" s="37"/>
      <c r="H1" s="33"/>
    </row>
    <row r="2" spans="1:8" ht="1.35" customHeight="1" x14ac:dyDescent="0.25"/>
    <row r="3" spans="1:8" ht="1.35" customHeight="1" x14ac:dyDescent="0.25"/>
    <row r="4" spans="1:8" ht="12.75" customHeight="1" x14ac:dyDescent="0.25">
      <c r="A4" s="32" t="s">
        <v>2</v>
      </c>
      <c r="B4" s="33"/>
      <c r="C4" s="33"/>
      <c r="D4" s="33"/>
      <c r="E4" s="33"/>
      <c r="F4" s="33"/>
      <c r="G4" s="33"/>
      <c r="H4" s="33"/>
    </row>
    <row r="5" spans="1:8" ht="15.6" customHeight="1" x14ac:dyDescent="0.25"/>
    <row r="6" spans="1:8" ht="19.899999999999999" customHeight="1" x14ac:dyDescent="0.25">
      <c r="A6" s="34" t="s">
        <v>152</v>
      </c>
      <c r="B6" s="35"/>
      <c r="C6" s="35"/>
      <c r="D6" s="35"/>
      <c r="E6" s="35"/>
      <c r="F6" s="35"/>
      <c r="G6" s="35"/>
      <c r="H6" s="35"/>
    </row>
    <row r="7" spans="1:8" ht="1.5" customHeight="1" x14ac:dyDescent="0.25"/>
    <row r="8" spans="1:8" ht="14.1" customHeight="1" x14ac:dyDescent="0.25">
      <c r="A8" s="36"/>
      <c r="B8" s="33"/>
      <c r="C8" s="33"/>
      <c r="D8" s="33"/>
      <c r="E8" s="33"/>
      <c r="F8" s="33"/>
      <c r="G8" s="33"/>
      <c r="H8" s="33"/>
    </row>
    <row r="9" spans="1:8" ht="14.25" customHeight="1" x14ac:dyDescent="0.25"/>
    <row r="10" spans="1:8" ht="24" x14ac:dyDescent="0.25">
      <c r="A10" s="2" t="s">
        <v>3</v>
      </c>
      <c r="B10" s="2" t="s">
        <v>4</v>
      </c>
      <c r="C10" s="2" t="s">
        <v>5</v>
      </c>
      <c r="D10" s="28" t="s">
        <v>153</v>
      </c>
      <c r="E10" s="29" t="s">
        <v>149</v>
      </c>
      <c r="F10" s="29" t="s">
        <v>150</v>
      </c>
      <c r="G10" s="29" t="s">
        <v>151</v>
      </c>
    </row>
    <row r="11" spans="1:8" x14ac:dyDescent="0.25">
      <c r="A11" s="3" t="s">
        <v>1</v>
      </c>
      <c r="B11" s="3" t="s">
        <v>1</v>
      </c>
      <c r="C11" s="4" t="s">
        <v>6</v>
      </c>
      <c r="D11" s="5">
        <v>653385</v>
      </c>
      <c r="E11" s="5"/>
      <c r="F11" s="5"/>
      <c r="G11" s="5"/>
    </row>
    <row r="12" spans="1:8" x14ac:dyDescent="0.25">
      <c r="A12" s="6" t="s">
        <v>7</v>
      </c>
      <c r="B12" s="6" t="s">
        <v>8</v>
      </c>
      <c r="C12" s="7" t="s">
        <v>9</v>
      </c>
      <c r="D12" s="8">
        <v>653385</v>
      </c>
      <c r="E12" s="8"/>
      <c r="F12" s="8"/>
      <c r="G12" s="8"/>
    </row>
    <row r="13" spans="1:8" x14ac:dyDescent="0.25">
      <c r="A13" s="9" t="s">
        <v>10</v>
      </c>
      <c r="B13" s="9" t="s">
        <v>11</v>
      </c>
      <c r="C13" s="10" t="s">
        <v>12</v>
      </c>
      <c r="D13" s="11">
        <v>653385</v>
      </c>
      <c r="E13" s="11">
        <f>E14+E20+E26+E31+E37</f>
        <v>717000</v>
      </c>
      <c r="F13" s="11">
        <f>F14+F20+F26+F31+F37</f>
        <v>717000</v>
      </c>
      <c r="G13" s="11">
        <f>G14+G20+G26+G31+G37</f>
        <v>717000</v>
      </c>
    </row>
    <row r="14" spans="1:8" x14ac:dyDescent="0.25">
      <c r="A14" s="12" t="s">
        <v>13</v>
      </c>
      <c r="B14" s="12" t="s">
        <v>14</v>
      </c>
      <c r="C14" s="13" t="s">
        <v>15</v>
      </c>
      <c r="D14" s="14">
        <v>40000</v>
      </c>
      <c r="E14" s="14">
        <v>48000</v>
      </c>
      <c r="F14" s="14">
        <v>48000</v>
      </c>
      <c r="G14" s="14">
        <v>48000</v>
      </c>
    </row>
    <row r="15" spans="1:8" x14ac:dyDescent="0.25">
      <c r="A15" s="15" t="s">
        <v>16</v>
      </c>
      <c r="B15" s="15" t="s">
        <v>17</v>
      </c>
      <c r="C15" s="16" t="s">
        <v>18</v>
      </c>
      <c r="D15" s="17">
        <v>40000</v>
      </c>
      <c r="E15" s="17">
        <v>48000</v>
      </c>
      <c r="F15" s="17">
        <v>48000</v>
      </c>
      <c r="G15" s="17">
        <v>48000</v>
      </c>
    </row>
    <row r="16" spans="1:8" x14ac:dyDescent="0.25">
      <c r="A16" s="18" t="s">
        <v>19</v>
      </c>
      <c r="B16" s="18" t="s">
        <v>20</v>
      </c>
      <c r="C16" s="19" t="s">
        <v>21</v>
      </c>
      <c r="D16" s="20">
        <v>40000</v>
      </c>
      <c r="E16" s="20">
        <v>48000</v>
      </c>
      <c r="F16" s="20">
        <v>48000</v>
      </c>
      <c r="G16" s="20">
        <v>48000</v>
      </c>
    </row>
    <row r="17" spans="1:7" x14ac:dyDescent="0.25">
      <c r="A17" s="12" t="s">
        <v>13</v>
      </c>
      <c r="B17" s="12" t="s">
        <v>22</v>
      </c>
      <c r="C17" s="13" t="s">
        <v>23</v>
      </c>
      <c r="D17" s="14">
        <v>2525</v>
      </c>
      <c r="E17" s="14"/>
      <c r="F17" s="14"/>
      <c r="G17" s="14"/>
    </row>
    <row r="18" spans="1:7" x14ac:dyDescent="0.25">
      <c r="A18" s="15" t="s">
        <v>16</v>
      </c>
      <c r="B18" s="15" t="s">
        <v>17</v>
      </c>
      <c r="C18" s="16" t="s">
        <v>18</v>
      </c>
      <c r="D18" s="17">
        <v>2525</v>
      </c>
      <c r="E18" s="17"/>
      <c r="F18" s="17"/>
      <c r="G18" s="17"/>
    </row>
    <row r="19" spans="1:7" x14ac:dyDescent="0.25">
      <c r="A19" s="18" t="s">
        <v>24</v>
      </c>
      <c r="B19" s="18" t="s">
        <v>25</v>
      </c>
      <c r="C19" s="19" t="s">
        <v>26</v>
      </c>
      <c r="D19" s="20">
        <v>2525</v>
      </c>
      <c r="E19" s="20"/>
      <c r="F19" s="20"/>
      <c r="G19" s="20"/>
    </row>
    <row r="20" spans="1:7" x14ac:dyDescent="0.25">
      <c r="A20" s="12" t="s">
        <v>13</v>
      </c>
      <c r="B20" s="12" t="s">
        <v>27</v>
      </c>
      <c r="C20" s="13" t="s">
        <v>28</v>
      </c>
      <c r="D20" s="14">
        <v>510000</v>
      </c>
      <c r="E20" s="14">
        <f>E22</f>
        <v>550000</v>
      </c>
      <c r="F20" s="14">
        <f>F22</f>
        <v>550000</v>
      </c>
      <c r="G20" s="14">
        <f>G22</f>
        <v>550000</v>
      </c>
    </row>
    <row r="21" spans="1:7" x14ac:dyDescent="0.25">
      <c r="A21" s="15" t="s">
        <v>16</v>
      </c>
      <c r="B21" s="15" t="s">
        <v>17</v>
      </c>
      <c r="C21" s="16" t="s">
        <v>18</v>
      </c>
      <c r="D21" s="17">
        <v>510000</v>
      </c>
      <c r="E21" s="17">
        <f>E22</f>
        <v>550000</v>
      </c>
      <c r="F21" s="17">
        <f>F22</f>
        <v>550000</v>
      </c>
      <c r="G21" s="17">
        <f>G22</f>
        <v>550000</v>
      </c>
    </row>
    <row r="22" spans="1:7" x14ac:dyDescent="0.25">
      <c r="A22" s="18" t="s">
        <v>29</v>
      </c>
      <c r="B22" s="18" t="s">
        <v>30</v>
      </c>
      <c r="C22" s="19" t="s">
        <v>31</v>
      </c>
      <c r="D22" s="20">
        <v>510000</v>
      </c>
      <c r="E22" s="20">
        <v>550000</v>
      </c>
      <c r="F22" s="20">
        <v>550000</v>
      </c>
      <c r="G22" s="20">
        <v>550000</v>
      </c>
    </row>
    <row r="23" spans="1:7" x14ac:dyDescent="0.25">
      <c r="A23" s="12" t="s">
        <v>13</v>
      </c>
      <c r="B23" s="12" t="s">
        <v>32</v>
      </c>
      <c r="C23" s="13" t="s">
        <v>33</v>
      </c>
      <c r="D23" s="14">
        <v>160</v>
      </c>
      <c r="E23" s="14"/>
      <c r="F23" s="14"/>
      <c r="G23" s="14"/>
    </row>
    <row r="24" spans="1:7" x14ac:dyDescent="0.25">
      <c r="A24" s="15" t="s">
        <v>16</v>
      </c>
      <c r="B24" s="15" t="s">
        <v>17</v>
      </c>
      <c r="C24" s="16" t="s">
        <v>18</v>
      </c>
      <c r="D24" s="17">
        <v>160</v>
      </c>
      <c r="E24" s="17"/>
      <c r="F24" s="17"/>
      <c r="G24" s="17"/>
    </row>
    <row r="25" spans="1:7" x14ac:dyDescent="0.25">
      <c r="A25" s="18" t="s">
        <v>34</v>
      </c>
      <c r="B25" s="18" t="s">
        <v>25</v>
      </c>
      <c r="C25" s="19" t="s">
        <v>26</v>
      </c>
      <c r="D25" s="20">
        <v>160</v>
      </c>
      <c r="E25" s="20"/>
      <c r="F25" s="20"/>
      <c r="G25" s="20"/>
    </row>
    <row r="26" spans="1:7" x14ac:dyDescent="0.25">
      <c r="A26" s="12" t="s">
        <v>13</v>
      </c>
      <c r="B26" s="12" t="s">
        <v>35</v>
      </c>
      <c r="C26" s="13" t="s">
        <v>36</v>
      </c>
      <c r="D26" s="14">
        <v>71000</v>
      </c>
      <c r="E26" s="14">
        <f>E27</f>
        <v>90000</v>
      </c>
      <c r="F26" s="14">
        <f>F27</f>
        <v>90000</v>
      </c>
      <c r="G26" s="14">
        <f>G27</f>
        <v>90000</v>
      </c>
    </row>
    <row r="27" spans="1:7" x14ac:dyDescent="0.25">
      <c r="A27" s="15" t="s">
        <v>16</v>
      </c>
      <c r="B27" s="15" t="s">
        <v>17</v>
      </c>
      <c r="C27" s="16" t="s">
        <v>18</v>
      </c>
      <c r="D27" s="17">
        <v>71000</v>
      </c>
      <c r="E27" s="17">
        <f>SUM(E28:E30)</f>
        <v>90000</v>
      </c>
      <c r="F27" s="17">
        <f>SUM(F28:F30)</f>
        <v>90000</v>
      </c>
      <c r="G27" s="17">
        <f>SUM(G28:G30)</f>
        <v>90000</v>
      </c>
    </row>
    <row r="28" spans="1:7" ht="24" x14ac:dyDescent="0.25">
      <c r="A28" s="18" t="s">
        <v>37</v>
      </c>
      <c r="B28" s="18" t="s">
        <v>38</v>
      </c>
      <c r="C28" s="19" t="s">
        <v>39</v>
      </c>
      <c r="D28" s="20">
        <v>33500</v>
      </c>
      <c r="E28" s="20">
        <v>40000</v>
      </c>
      <c r="F28" s="20">
        <v>40000</v>
      </c>
      <c r="G28" s="20">
        <v>40000</v>
      </c>
    </row>
    <row r="29" spans="1:7" ht="24" x14ac:dyDescent="0.25">
      <c r="A29" s="18" t="s">
        <v>40</v>
      </c>
      <c r="B29" s="18" t="s">
        <v>41</v>
      </c>
      <c r="C29" s="19" t="s">
        <v>42</v>
      </c>
      <c r="D29" s="20">
        <v>20500</v>
      </c>
      <c r="E29" s="20">
        <v>30000</v>
      </c>
      <c r="F29" s="20">
        <v>30000</v>
      </c>
      <c r="G29" s="20">
        <v>30000</v>
      </c>
    </row>
    <row r="30" spans="1:7" ht="24" x14ac:dyDescent="0.25">
      <c r="A30" s="18" t="s">
        <v>43</v>
      </c>
      <c r="B30" s="18" t="s">
        <v>44</v>
      </c>
      <c r="C30" s="19" t="s">
        <v>45</v>
      </c>
      <c r="D30" s="20">
        <v>17000</v>
      </c>
      <c r="E30" s="20">
        <v>20000</v>
      </c>
      <c r="F30" s="20">
        <v>20000</v>
      </c>
      <c r="G30" s="20">
        <v>20000</v>
      </c>
    </row>
    <row r="31" spans="1:7" x14ac:dyDescent="0.25">
      <c r="A31" s="12" t="s">
        <v>13</v>
      </c>
      <c r="B31" s="12" t="s">
        <v>46</v>
      </c>
      <c r="C31" s="13" t="s">
        <v>47</v>
      </c>
      <c r="D31" s="14">
        <v>26000</v>
      </c>
      <c r="E31" s="14">
        <f>E33</f>
        <v>26000</v>
      </c>
      <c r="F31" s="14">
        <f>F33</f>
        <v>26000</v>
      </c>
      <c r="G31" s="14">
        <f>G33</f>
        <v>26000</v>
      </c>
    </row>
    <row r="32" spans="1:7" x14ac:dyDescent="0.25">
      <c r="A32" s="15" t="s">
        <v>16</v>
      </c>
      <c r="B32" s="15" t="s">
        <v>17</v>
      </c>
      <c r="C32" s="16" t="s">
        <v>18</v>
      </c>
      <c r="D32" s="17">
        <v>26000</v>
      </c>
      <c r="E32" s="17">
        <f>E33</f>
        <v>26000</v>
      </c>
      <c r="F32" s="17">
        <f>F33</f>
        <v>26000</v>
      </c>
      <c r="G32" s="17">
        <f>G33</f>
        <v>26000</v>
      </c>
    </row>
    <row r="33" spans="1:7" x14ac:dyDescent="0.25">
      <c r="A33" s="18" t="s">
        <v>48</v>
      </c>
      <c r="B33" s="18" t="s">
        <v>49</v>
      </c>
      <c r="C33" s="19" t="s">
        <v>50</v>
      </c>
      <c r="D33" s="20">
        <v>26000</v>
      </c>
      <c r="E33" s="20">
        <v>26000</v>
      </c>
      <c r="F33" s="20">
        <v>26000</v>
      </c>
      <c r="G33" s="20">
        <v>26000</v>
      </c>
    </row>
    <row r="34" spans="1:7" x14ac:dyDescent="0.25">
      <c r="A34" s="12" t="s">
        <v>13</v>
      </c>
      <c r="B34" s="12" t="s">
        <v>51</v>
      </c>
      <c r="C34" s="13" t="s">
        <v>52</v>
      </c>
      <c r="D34" s="14">
        <v>700</v>
      </c>
      <c r="E34" s="14"/>
      <c r="F34" s="14"/>
      <c r="G34" s="14"/>
    </row>
    <row r="35" spans="1:7" x14ac:dyDescent="0.25">
      <c r="A35" s="15" t="s">
        <v>16</v>
      </c>
      <c r="B35" s="15" t="s">
        <v>17</v>
      </c>
      <c r="C35" s="16" t="s">
        <v>18</v>
      </c>
      <c r="D35" s="17">
        <v>700</v>
      </c>
      <c r="E35" s="17"/>
      <c r="F35" s="17"/>
      <c r="G35" s="17"/>
    </row>
    <row r="36" spans="1:7" x14ac:dyDescent="0.25">
      <c r="A36" s="18" t="s">
        <v>53</v>
      </c>
      <c r="B36" s="18" t="s">
        <v>25</v>
      </c>
      <c r="C36" s="19" t="s">
        <v>26</v>
      </c>
      <c r="D36" s="20">
        <v>700</v>
      </c>
      <c r="E36" s="20"/>
      <c r="F36" s="20"/>
      <c r="G36" s="20"/>
    </row>
    <row r="37" spans="1:7" x14ac:dyDescent="0.25">
      <c r="A37" s="12" t="s">
        <v>13</v>
      </c>
      <c r="B37" s="12" t="s">
        <v>54</v>
      </c>
      <c r="C37" s="13" t="s">
        <v>55</v>
      </c>
      <c r="D37" s="14">
        <v>3000</v>
      </c>
      <c r="E37" s="14">
        <f>E38</f>
        <v>3000</v>
      </c>
      <c r="F37" s="14">
        <f>F38</f>
        <v>3000</v>
      </c>
      <c r="G37" s="14">
        <f>G38</f>
        <v>3000</v>
      </c>
    </row>
    <row r="38" spans="1:7" x14ac:dyDescent="0.25">
      <c r="A38" s="15" t="s">
        <v>16</v>
      </c>
      <c r="B38" s="15" t="s">
        <v>17</v>
      </c>
      <c r="C38" s="16" t="s">
        <v>18</v>
      </c>
      <c r="D38" s="17">
        <v>3000</v>
      </c>
      <c r="E38" s="17">
        <v>3000</v>
      </c>
      <c r="F38" s="17">
        <v>3000</v>
      </c>
      <c r="G38" s="17">
        <v>3000</v>
      </c>
    </row>
    <row r="39" spans="1:7" x14ac:dyDescent="0.25">
      <c r="A39" s="18" t="s">
        <v>56</v>
      </c>
      <c r="B39" s="18" t="s">
        <v>57</v>
      </c>
      <c r="C39" s="19" t="s">
        <v>58</v>
      </c>
      <c r="D39" s="20">
        <v>2000</v>
      </c>
      <c r="E39" s="20">
        <v>2000</v>
      </c>
      <c r="F39" s="20">
        <v>2000</v>
      </c>
      <c r="G39" s="20">
        <v>2000</v>
      </c>
    </row>
    <row r="40" spans="1:7" x14ac:dyDescent="0.25">
      <c r="A40" s="18" t="s">
        <v>59</v>
      </c>
      <c r="B40" s="18" t="s">
        <v>60</v>
      </c>
      <c r="C40" s="19" t="s">
        <v>61</v>
      </c>
      <c r="D40" s="20">
        <v>1000</v>
      </c>
      <c r="E40" s="20">
        <v>1000</v>
      </c>
      <c r="F40" s="20">
        <v>1000</v>
      </c>
      <c r="G40" s="20">
        <v>1000</v>
      </c>
    </row>
    <row r="41" spans="1:7" ht="0" hidden="1" customHeight="1" x14ac:dyDescent="0.25">
      <c r="A41" s="21"/>
      <c r="B41" s="21"/>
      <c r="C41" s="21"/>
      <c r="D41" s="21"/>
      <c r="E41" s="21"/>
      <c r="F41" s="21"/>
      <c r="G41" s="21"/>
    </row>
    <row r="42" spans="1:7" x14ac:dyDescent="0.25">
      <c r="A42" s="3" t="s">
        <v>1</v>
      </c>
      <c r="B42" s="3" t="s">
        <v>1</v>
      </c>
      <c r="C42" s="4" t="s">
        <v>62</v>
      </c>
      <c r="D42" s="5">
        <v>1995060</v>
      </c>
      <c r="E42" s="5"/>
      <c r="F42" s="5"/>
      <c r="G42" s="5"/>
    </row>
    <row r="43" spans="1:7" x14ac:dyDescent="0.25">
      <c r="A43" s="12" t="s">
        <v>13</v>
      </c>
      <c r="B43" s="12" t="s">
        <v>35</v>
      </c>
      <c r="C43" s="13" t="s">
        <v>36</v>
      </c>
      <c r="D43" s="14">
        <v>7830</v>
      </c>
      <c r="E43" s="14"/>
      <c r="F43" s="14"/>
      <c r="G43" s="14"/>
    </row>
    <row r="44" spans="1:7" x14ac:dyDescent="0.25">
      <c r="A44" s="15" t="s">
        <v>16</v>
      </c>
      <c r="B44" s="15" t="s">
        <v>17</v>
      </c>
      <c r="C44" s="16" t="s">
        <v>18</v>
      </c>
      <c r="D44" s="17">
        <v>7830</v>
      </c>
      <c r="E44" s="17"/>
      <c r="F44" s="17"/>
      <c r="G44" s="17"/>
    </row>
    <row r="45" spans="1:7" x14ac:dyDescent="0.25">
      <c r="A45" s="18" t="s">
        <v>63</v>
      </c>
      <c r="B45" s="18" t="s">
        <v>64</v>
      </c>
      <c r="C45" s="19" t="s">
        <v>65</v>
      </c>
      <c r="D45" s="20">
        <v>7830</v>
      </c>
      <c r="E45" s="20"/>
      <c r="F45" s="20"/>
      <c r="G45" s="20"/>
    </row>
    <row r="46" spans="1:7" ht="24" x14ac:dyDescent="0.25">
      <c r="A46" s="6" t="s">
        <v>7</v>
      </c>
      <c r="B46" s="6" t="s">
        <v>66</v>
      </c>
      <c r="C46" s="7" t="s">
        <v>67</v>
      </c>
      <c r="D46" s="8">
        <v>1987230</v>
      </c>
      <c r="E46" s="8"/>
      <c r="F46" s="8"/>
      <c r="G46" s="8"/>
    </row>
    <row r="47" spans="1:7" x14ac:dyDescent="0.25">
      <c r="A47" s="9" t="s">
        <v>10</v>
      </c>
      <c r="B47" s="9" t="s">
        <v>68</v>
      </c>
      <c r="C47" s="10" t="s">
        <v>69</v>
      </c>
      <c r="D47" s="11">
        <v>1987230</v>
      </c>
      <c r="E47" s="11">
        <f>E48+E107</f>
        <v>2124600</v>
      </c>
      <c r="F47" s="11">
        <f>F48+F107</f>
        <v>2124600</v>
      </c>
      <c r="G47" s="11">
        <f>G48+G107</f>
        <v>2124600</v>
      </c>
    </row>
    <row r="48" spans="1:7" x14ac:dyDescent="0.25">
      <c r="A48" s="22" t="s">
        <v>70</v>
      </c>
      <c r="B48" s="22" t="s">
        <v>71</v>
      </c>
      <c r="C48" s="23" t="s">
        <v>72</v>
      </c>
      <c r="D48" s="24">
        <v>1794130</v>
      </c>
      <c r="E48" s="24">
        <f>E49+E98</f>
        <v>1925500</v>
      </c>
      <c r="F48" s="24">
        <f>F49+F98</f>
        <v>1925500</v>
      </c>
      <c r="G48" s="24">
        <f>G49+G98</f>
        <v>1925500</v>
      </c>
    </row>
    <row r="49" spans="1:7" x14ac:dyDescent="0.25">
      <c r="A49" s="25" t="s">
        <v>73</v>
      </c>
      <c r="B49" s="25" t="s">
        <v>74</v>
      </c>
      <c r="C49" s="26" t="s">
        <v>75</v>
      </c>
      <c r="D49" s="27">
        <v>1052405</v>
      </c>
      <c r="E49" s="27">
        <f>E50+E60+E71+E80+E88+E95</f>
        <v>1158900</v>
      </c>
      <c r="F49" s="27">
        <f>F50+F60+F71+F80+F88+F95</f>
        <v>1158900</v>
      </c>
      <c r="G49" s="27">
        <f>G50+G60+G71+G80+G88+G95</f>
        <v>1158900</v>
      </c>
    </row>
    <row r="50" spans="1:7" x14ac:dyDescent="0.25">
      <c r="A50" s="12" t="s">
        <v>13</v>
      </c>
      <c r="B50" s="12" t="s">
        <v>76</v>
      </c>
      <c r="C50" s="13" t="s">
        <v>77</v>
      </c>
      <c r="D50" s="14">
        <v>406850</v>
      </c>
      <c r="E50" s="14">
        <f>E51</f>
        <v>441900</v>
      </c>
      <c r="F50" s="14">
        <f>F51</f>
        <v>441900</v>
      </c>
      <c r="G50" s="14">
        <f>G51</f>
        <v>441900</v>
      </c>
    </row>
    <row r="51" spans="1:7" x14ac:dyDescent="0.25">
      <c r="A51" s="15" t="s">
        <v>16</v>
      </c>
      <c r="B51" s="15" t="s">
        <v>17</v>
      </c>
      <c r="C51" s="16" t="s">
        <v>18</v>
      </c>
      <c r="D51" s="17">
        <v>406850</v>
      </c>
      <c r="E51" s="17">
        <f>SUM(E52:E59)</f>
        <v>441900</v>
      </c>
      <c r="F51" s="17">
        <f>SUM(F52:F59)</f>
        <v>441900</v>
      </c>
      <c r="G51" s="17">
        <f>SUM(G52:G59)</f>
        <v>441900</v>
      </c>
    </row>
    <row r="52" spans="1:7" x14ac:dyDescent="0.25">
      <c r="A52" s="18" t="s">
        <v>78</v>
      </c>
      <c r="B52" s="18" t="s">
        <v>79</v>
      </c>
      <c r="C52" s="19" t="s">
        <v>80</v>
      </c>
      <c r="D52" s="20">
        <v>89200</v>
      </c>
      <c r="E52" s="20">
        <v>93250</v>
      </c>
      <c r="F52" s="20">
        <v>93250</v>
      </c>
      <c r="G52" s="20">
        <v>93250</v>
      </c>
    </row>
    <row r="53" spans="1:7" x14ac:dyDescent="0.25">
      <c r="A53" s="18" t="s">
        <v>81</v>
      </c>
      <c r="B53" s="18" t="s">
        <v>82</v>
      </c>
      <c r="C53" s="19" t="s">
        <v>83</v>
      </c>
      <c r="D53" s="20">
        <v>12250</v>
      </c>
      <c r="E53" s="20">
        <v>3650</v>
      </c>
      <c r="F53" s="20">
        <v>3650</v>
      </c>
      <c r="G53" s="20">
        <v>3650</v>
      </c>
    </row>
    <row r="54" spans="1:7" x14ac:dyDescent="0.25">
      <c r="A54" s="18" t="s">
        <v>84</v>
      </c>
      <c r="B54" s="18" t="s">
        <v>85</v>
      </c>
      <c r="C54" s="19" t="s">
        <v>86</v>
      </c>
      <c r="D54" s="20">
        <v>17500</v>
      </c>
      <c r="E54" s="20">
        <v>22000</v>
      </c>
      <c r="F54" s="20">
        <v>22000</v>
      </c>
      <c r="G54" s="20">
        <v>22000</v>
      </c>
    </row>
    <row r="55" spans="1:7" x14ac:dyDescent="0.25">
      <c r="A55" s="18" t="s">
        <v>87</v>
      </c>
      <c r="B55" s="18" t="s">
        <v>88</v>
      </c>
      <c r="C55" s="19" t="s">
        <v>89</v>
      </c>
      <c r="D55" s="20">
        <v>36000</v>
      </c>
      <c r="E55" s="20">
        <v>36000</v>
      </c>
      <c r="F55" s="20">
        <v>36000</v>
      </c>
      <c r="G55" s="20">
        <v>36000</v>
      </c>
    </row>
    <row r="56" spans="1:7" x14ac:dyDescent="0.25">
      <c r="A56" s="18" t="s">
        <v>90</v>
      </c>
      <c r="B56" s="18" t="s">
        <v>91</v>
      </c>
      <c r="C56" s="19" t="s">
        <v>92</v>
      </c>
      <c r="D56" s="20">
        <v>85500</v>
      </c>
      <c r="E56" s="20">
        <v>90000</v>
      </c>
      <c r="F56" s="20">
        <v>90000</v>
      </c>
      <c r="G56" s="20">
        <v>90000</v>
      </c>
    </row>
    <row r="57" spans="1:7" x14ac:dyDescent="0.25">
      <c r="A57" s="18" t="s">
        <v>93</v>
      </c>
      <c r="B57" s="18" t="s">
        <v>94</v>
      </c>
      <c r="C57" s="19" t="s">
        <v>95</v>
      </c>
      <c r="D57" s="20">
        <v>88400</v>
      </c>
      <c r="E57" s="20">
        <v>106000</v>
      </c>
      <c r="F57" s="20">
        <v>106000</v>
      </c>
      <c r="G57" s="20">
        <v>106000</v>
      </c>
    </row>
    <row r="58" spans="1:7" x14ac:dyDescent="0.25">
      <c r="A58" s="18" t="s">
        <v>96</v>
      </c>
      <c r="B58" s="18" t="s">
        <v>97</v>
      </c>
      <c r="C58" s="19" t="s">
        <v>98</v>
      </c>
      <c r="D58" s="20">
        <v>77000</v>
      </c>
      <c r="E58" s="20">
        <v>90000</v>
      </c>
      <c r="F58" s="20">
        <v>90000</v>
      </c>
      <c r="G58" s="20">
        <v>90000</v>
      </c>
    </row>
    <row r="59" spans="1:7" x14ac:dyDescent="0.25">
      <c r="A59" s="18" t="s">
        <v>99</v>
      </c>
      <c r="B59" s="18" t="s">
        <v>100</v>
      </c>
      <c r="C59" s="19" t="s">
        <v>101</v>
      </c>
      <c r="D59" s="20">
        <v>1000</v>
      </c>
      <c r="E59" s="20">
        <v>1000</v>
      </c>
      <c r="F59" s="20">
        <v>1000</v>
      </c>
      <c r="G59" s="20">
        <v>1000</v>
      </c>
    </row>
    <row r="60" spans="1:7" x14ac:dyDescent="0.25">
      <c r="A60" s="12" t="s">
        <v>13</v>
      </c>
      <c r="B60" s="12" t="s">
        <v>14</v>
      </c>
      <c r="C60" s="13" t="s">
        <v>15</v>
      </c>
      <c r="D60" s="14">
        <v>40000</v>
      </c>
      <c r="E60" s="14">
        <f>E61</f>
        <v>48000</v>
      </c>
      <c r="F60" s="14">
        <f>F61</f>
        <v>48000</v>
      </c>
      <c r="G60" s="14">
        <f>G61</f>
        <v>48000</v>
      </c>
    </row>
    <row r="61" spans="1:7" x14ac:dyDescent="0.25">
      <c r="A61" s="15" t="s">
        <v>16</v>
      </c>
      <c r="B61" s="15" t="s">
        <v>17</v>
      </c>
      <c r="C61" s="16" t="s">
        <v>18</v>
      </c>
      <c r="D61" s="17">
        <v>40000</v>
      </c>
      <c r="E61" s="17">
        <f>SUM(E62:E67)</f>
        <v>48000</v>
      </c>
      <c r="F61" s="17">
        <f>SUM(F62:F67)</f>
        <v>48000</v>
      </c>
      <c r="G61" s="17">
        <f>SUM(G62:G67)</f>
        <v>48000</v>
      </c>
    </row>
    <row r="62" spans="1:7" x14ac:dyDescent="0.25">
      <c r="A62" s="18" t="s">
        <v>102</v>
      </c>
      <c r="B62" s="18" t="s">
        <v>88</v>
      </c>
      <c r="C62" s="19" t="s">
        <v>89</v>
      </c>
      <c r="D62" s="20">
        <v>12000</v>
      </c>
      <c r="E62" s="20">
        <v>10000</v>
      </c>
      <c r="F62" s="20">
        <v>10000</v>
      </c>
      <c r="G62" s="20">
        <v>10000</v>
      </c>
    </row>
    <row r="63" spans="1:7" x14ac:dyDescent="0.25">
      <c r="A63" s="18" t="s">
        <v>103</v>
      </c>
      <c r="B63" s="18" t="s">
        <v>91</v>
      </c>
      <c r="C63" s="19" t="s">
        <v>92</v>
      </c>
      <c r="D63" s="20">
        <v>12000</v>
      </c>
      <c r="E63" s="20">
        <v>10000</v>
      </c>
      <c r="F63" s="20">
        <v>10000</v>
      </c>
      <c r="G63" s="20">
        <v>10000</v>
      </c>
    </row>
    <row r="64" spans="1:7" x14ac:dyDescent="0.25">
      <c r="A64" s="18" t="s">
        <v>104</v>
      </c>
      <c r="B64" s="18" t="s">
        <v>94</v>
      </c>
      <c r="C64" s="19" t="s">
        <v>95</v>
      </c>
      <c r="D64" s="20">
        <v>10000</v>
      </c>
      <c r="E64" s="20">
        <v>8000</v>
      </c>
      <c r="F64" s="20">
        <v>8000</v>
      </c>
      <c r="G64" s="20">
        <v>8000</v>
      </c>
    </row>
    <row r="65" spans="1:7" ht="15.75" customHeight="1" x14ac:dyDescent="0.25">
      <c r="A65" s="18" t="s">
        <v>105</v>
      </c>
      <c r="B65" s="18" t="s">
        <v>97</v>
      </c>
      <c r="C65" s="19" t="s">
        <v>98</v>
      </c>
      <c r="D65" s="20">
        <v>6000</v>
      </c>
      <c r="E65" s="20">
        <v>8000</v>
      </c>
      <c r="F65" s="20">
        <v>8000</v>
      </c>
      <c r="G65" s="20">
        <v>8000</v>
      </c>
    </row>
    <row r="66" spans="1:7" s="1" customFormat="1" ht="15.75" customHeight="1" x14ac:dyDescent="0.25">
      <c r="A66" s="18" t="s">
        <v>154</v>
      </c>
      <c r="B66" s="18">
        <v>422</v>
      </c>
      <c r="C66" s="19" t="s">
        <v>155</v>
      </c>
      <c r="D66" s="20"/>
      <c r="E66" s="20">
        <v>6000</v>
      </c>
      <c r="F66" s="20">
        <v>6000</v>
      </c>
      <c r="G66" s="20">
        <v>6000</v>
      </c>
    </row>
    <row r="67" spans="1:7" s="31" customFormat="1" ht="15.75" customHeight="1" x14ac:dyDescent="0.25">
      <c r="A67" s="18" t="s">
        <v>154</v>
      </c>
      <c r="B67" s="18">
        <v>424</v>
      </c>
      <c r="C67" s="19" t="s">
        <v>101</v>
      </c>
      <c r="D67" s="20"/>
      <c r="E67" s="20">
        <v>6000</v>
      </c>
      <c r="F67" s="20">
        <v>6000</v>
      </c>
      <c r="G67" s="20">
        <v>6000</v>
      </c>
    </row>
    <row r="68" spans="1:7" x14ac:dyDescent="0.25">
      <c r="A68" s="12" t="s">
        <v>13</v>
      </c>
      <c r="B68" s="12" t="s">
        <v>22</v>
      </c>
      <c r="C68" s="13" t="s">
        <v>23</v>
      </c>
      <c r="D68" s="14">
        <v>2525</v>
      </c>
      <c r="E68" s="14"/>
      <c r="F68" s="14"/>
      <c r="G68" s="14"/>
    </row>
    <row r="69" spans="1:7" x14ac:dyDescent="0.25">
      <c r="A69" s="15" t="s">
        <v>16</v>
      </c>
      <c r="B69" s="15" t="s">
        <v>17</v>
      </c>
      <c r="C69" s="16" t="s">
        <v>18</v>
      </c>
      <c r="D69" s="17">
        <v>2525</v>
      </c>
      <c r="E69" s="17"/>
      <c r="F69" s="17"/>
      <c r="G69" s="17"/>
    </row>
    <row r="70" spans="1:7" x14ac:dyDescent="0.25">
      <c r="A70" s="18" t="s">
        <v>106</v>
      </c>
      <c r="B70" s="18" t="s">
        <v>91</v>
      </c>
      <c r="C70" s="19" t="s">
        <v>92</v>
      </c>
      <c r="D70" s="20">
        <v>2525</v>
      </c>
      <c r="E70" s="20"/>
      <c r="F70" s="20"/>
      <c r="G70" s="20"/>
    </row>
    <row r="71" spans="1:7" x14ac:dyDescent="0.25">
      <c r="A71" s="12" t="s">
        <v>13</v>
      </c>
      <c r="B71" s="12" t="s">
        <v>27</v>
      </c>
      <c r="C71" s="13" t="s">
        <v>28</v>
      </c>
      <c r="D71" s="14">
        <v>510000</v>
      </c>
      <c r="E71" s="14">
        <f>E72</f>
        <v>550000</v>
      </c>
      <c r="F71" s="14">
        <f>F72</f>
        <v>550000</v>
      </c>
      <c r="G71" s="14">
        <f>G72</f>
        <v>550000</v>
      </c>
    </row>
    <row r="72" spans="1:7" x14ac:dyDescent="0.25">
      <c r="A72" s="15" t="s">
        <v>16</v>
      </c>
      <c r="B72" s="15" t="s">
        <v>17</v>
      </c>
      <c r="C72" s="16" t="s">
        <v>18</v>
      </c>
      <c r="D72" s="17">
        <v>510000</v>
      </c>
      <c r="E72" s="17">
        <f>SUM(E73:E76)</f>
        <v>550000</v>
      </c>
      <c r="F72" s="17">
        <f>SUM(F73:F76)</f>
        <v>550000</v>
      </c>
      <c r="G72" s="17">
        <f>SUM(G73:G76)</f>
        <v>550000</v>
      </c>
    </row>
    <row r="73" spans="1:7" x14ac:dyDescent="0.25">
      <c r="A73" s="18" t="s">
        <v>107</v>
      </c>
      <c r="B73" s="18" t="s">
        <v>91</v>
      </c>
      <c r="C73" s="19" t="s">
        <v>92</v>
      </c>
      <c r="D73" s="20">
        <v>450000</v>
      </c>
      <c r="E73" s="20">
        <v>480000</v>
      </c>
      <c r="F73" s="20">
        <v>480000</v>
      </c>
      <c r="G73" s="20">
        <v>480000</v>
      </c>
    </row>
    <row r="74" spans="1:7" x14ac:dyDescent="0.25">
      <c r="A74" s="18" t="s">
        <v>108</v>
      </c>
      <c r="B74" s="18" t="s">
        <v>97</v>
      </c>
      <c r="C74" s="19" t="s">
        <v>98</v>
      </c>
      <c r="D74" s="20">
        <v>10000</v>
      </c>
      <c r="E74" s="20">
        <v>10000</v>
      </c>
      <c r="F74" s="20">
        <v>10000</v>
      </c>
      <c r="G74" s="20">
        <v>10000</v>
      </c>
    </row>
    <row r="75" spans="1:7" x14ac:dyDescent="0.25">
      <c r="A75" s="18" t="s">
        <v>109</v>
      </c>
      <c r="B75" s="18" t="s">
        <v>110</v>
      </c>
      <c r="C75" s="19" t="s">
        <v>111</v>
      </c>
      <c r="D75" s="20">
        <v>50000</v>
      </c>
      <c r="E75" s="20">
        <v>50000</v>
      </c>
      <c r="F75" s="20">
        <v>50000</v>
      </c>
      <c r="G75" s="20">
        <v>50000</v>
      </c>
    </row>
    <row r="76" spans="1:7" s="1" customFormat="1" x14ac:dyDescent="0.25">
      <c r="A76" s="18" t="s">
        <v>154</v>
      </c>
      <c r="B76" s="18">
        <v>323</v>
      </c>
      <c r="C76" s="19" t="s">
        <v>95</v>
      </c>
      <c r="D76" s="20"/>
      <c r="E76" s="20">
        <v>10000</v>
      </c>
      <c r="F76" s="20">
        <v>10000</v>
      </c>
      <c r="G76" s="20">
        <v>10000</v>
      </c>
    </row>
    <row r="77" spans="1:7" x14ac:dyDescent="0.25">
      <c r="A77" s="12" t="s">
        <v>13</v>
      </c>
      <c r="B77" s="12" t="s">
        <v>32</v>
      </c>
      <c r="C77" s="13" t="s">
        <v>33</v>
      </c>
      <c r="D77" s="14">
        <v>160</v>
      </c>
      <c r="E77" s="14"/>
      <c r="F77" s="14"/>
      <c r="G77" s="14"/>
    </row>
    <row r="78" spans="1:7" x14ac:dyDescent="0.25">
      <c r="A78" s="15" t="s">
        <v>16</v>
      </c>
      <c r="B78" s="15" t="s">
        <v>17</v>
      </c>
      <c r="C78" s="16" t="s">
        <v>18</v>
      </c>
      <c r="D78" s="17">
        <v>160</v>
      </c>
      <c r="E78" s="17"/>
      <c r="F78" s="17"/>
      <c r="G78" s="17"/>
    </row>
    <row r="79" spans="1:7" x14ac:dyDescent="0.25">
      <c r="A79" s="18" t="s">
        <v>112</v>
      </c>
      <c r="B79" s="18" t="s">
        <v>91</v>
      </c>
      <c r="C79" s="19" t="s">
        <v>92</v>
      </c>
      <c r="D79" s="20">
        <v>160</v>
      </c>
      <c r="E79" s="20"/>
      <c r="F79" s="20"/>
      <c r="G79" s="20"/>
    </row>
    <row r="80" spans="1:7" x14ac:dyDescent="0.25">
      <c r="A80" s="12" t="s">
        <v>13</v>
      </c>
      <c r="B80" s="12" t="s">
        <v>35</v>
      </c>
      <c r="C80" s="13" t="s">
        <v>36</v>
      </c>
      <c r="D80" s="14">
        <v>63170</v>
      </c>
      <c r="E80" s="14">
        <f>E81</f>
        <v>90000</v>
      </c>
      <c r="F80" s="14">
        <f>F81</f>
        <v>90000</v>
      </c>
      <c r="G80" s="14">
        <f>G81</f>
        <v>90000</v>
      </c>
    </row>
    <row r="81" spans="1:7" x14ac:dyDescent="0.25">
      <c r="A81" s="15" t="s">
        <v>16</v>
      </c>
      <c r="B81" s="15" t="s">
        <v>17</v>
      </c>
      <c r="C81" s="16" t="s">
        <v>18</v>
      </c>
      <c r="D81" s="17">
        <v>63170</v>
      </c>
      <c r="E81" s="17">
        <f>SUM(E82:E87)</f>
        <v>90000</v>
      </c>
      <c r="F81" s="17">
        <f>SUM(F82:F87)</f>
        <v>90000</v>
      </c>
      <c r="G81" s="17">
        <f>SUM(G82:G87)</f>
        <v>90000</v>
      </c>
    </row>
    <row r="82" spans="1:7" x14ac:dyDescent="0.25">
      <c r="A82" s="18" t="s">
        <v>113</v>
      </c>
      <c r="B82" s="18" t="s">
        <v>88</v>
      </c>
      <c r="C82" s="19" t="s">
        <v>89</v>
      </c>
      <c r="D82" s="20">
        <v>2000</v>
      </c>
      <c r="E82" s="20">
        <v>1000</v>
      </c>
      <c r="F82" s="20">
        <v>1000</v>
      </c>
      <c r="G82" s="20">
        <v>1000</v>
      </c>
    </row>
    <row r="83" spans="1:7" x14ac:dyDescent="0.25">
      <c r="A83" s="18" t="s">
        <v>114</v>
      </c>
      <c r="B83" s="18" t="s">
        <v>91</v>
      </c>
      <c r="C83" s="19" t="s">
        <v>92</v>
      </c>
      <c r="D83" s="20">
        <v>33170</v>
      </c>
      <c r="E83" s="20">
        <v>40000</v>
      </c>
      <c r="F83" s="20">
        <v>40000</v>
      </c>
      <c r="G83" s="20">
        <v>40000</v>
      </c>
    </row>
    <row r="84" spans="1:7" x14ac:dyDescent="0.25">
      <c r="A84" s="18" t="s">
        <v>115</v>
      </c>
      <c r="B84" s="18" t="s">
        <v>94</v>
      </c>
      <c r="C84" s="19" t="s">
        <v>95</v>
      </c>
      <c r="D84" s="20">
        <v>4000</v>
      </c>
      <c r="E84" s="20">
        <v>10000</v>
      </c>
      <c r="F84" s="20">
        <v>10000</v>
      </c>
      <c r="G84" s="20">
        <v>10000</v>
      </c>
    </row>
    <row r="85" spans="1:7" x14ac:dyDescent="0.25">
      <c r="A85" s="18" t="s">
        <v>116</v>
      </c>
      <c r="B85" s="18" t="s">
        <v>97</v>
      </c>
      <c r="C85" s="19" t="s">
        <v>98</v>
      </c>
      <c r="D85" s="20">
        <v>6000</v>
      </c>
      <c r="E85" s="20">
        <v>8000</v>
      </c>
      <c r="F85" s="20">
        <v>8000</v>
      </c>
      <c r="G85" s="20">
        <v>8000</v>
      </c>
    </row>
    <row r="86" spans="1:7" x14ac:dyDescent="0.25">
      <c r="A86" s="18" t="s">
        <v>117</v>
      </c>
      <c r="B86" s="18" t="s">
        <v>100</v>
      </c>
      <c r="C86" s="19" t="s">
        <v>101</v>
      </c>
      <c r="D86" s="20">
        <v>18000</v>
      </c>
      <c r="E86" s="20">
        <v>18000</v>
      </c>
      <c r="F86" s="20">
        <v>18000</v>
      </c>
      <c r="G86" s="20">
        <v>18000</v>
      </c>
    </row>
    <row r="87" spans="1:7" s="1" customFormat="1" x14ac:dyDescent="0.25">
      <c r="A87" s="18" t="s">
        <v>154</v>
      </c>
      <c r="B87" s="18">
        <v>422</v>
      </c>
      <c r="C87" s="19" t="s">
        <v>155</v>
      </c>
      <c r="D87" s="20"/>
      <c r="E87" s="20">
        <v>13000</v>
      </c>
      <c r="F87" s="20">
        <v>13000</v>
      </c>
      <c r="G87" s="20">
        <v>13000</v>
      </c>
    </row>
    <row r="88" spans="1:7" x14ac:dyDescent="0.25">
      <c r="A88" s="12" t="s">
        <v>13</v>
      </c>
      <c r="B88" s="12" t="s">
        <v>46</v>
      </c>
      <c r="C88" s="13" t="s">
        <v>47</v>
      </c>
      <c r="D88" s="14">
        <v>26000</v>
      </c>
      <c r="E88" s="14">
        <f>E89</f>
        <v>26000</v>
      </c>
      <c r="F88" s="14">
        <f>F89</f>
        <v>26000</v>
      </c>
      <c r="G88" s="14">
        <f>G89</f>
        <v>26000</v>
      </c>
    </row>
    <row r="89" spans="1:7" x14ac:dyDescent="0.25">
      <c r="A89" s="15" t="s">
        <v>16</v>
      </c>
      <c r="B89" s="15" t="s">
        <v>17</v>
      </c>
      <c r="C89" s="16" t="s">
        <v>18</v>
      </c>
      <c r="D89" s="17">
        <v>26000</v>
      </c>
      <c r="E89" s="17">
        <v>26000</v>
      </c>
      <c r="F89" s="17">
        <v>26000</v>
      </c>
      <c r="G89" s="17">
        <v>26000</v>
      </c>
    </row>
    <row r="90" spans="1:7" x14ac:dyDescent="0.25">
      <c r="A90" s="18" t="s">
        <v>118</v>
      </c>
      <c r="B90" s="18" t="s">
        <v>88</v>
      </c>
      <c r="C90" s="19" t="s">
        <v>89</v>
      </c>
      <c r="D90" s="20">
        <v>24000</v>
      </c>
      <c r="E90" s="20">
        <v>24000</v>
      </c>
      <c r="F90" s="20">
        <v>24000</v>
      </c>
      <c r="G90" s="20">
        <v>24000</v>
      </c>
    </row>
    <row r="91" spans="1:7" x14ac:dyDescent="0.25">
      <c r="A91" s="18" t="s">
        <v>119</v>
      </c>
      <c r="B91" s="18" t="s">
        <v>91</v>
      </c>
      <c r="C91" s="19" t="s">
        <v>92</v>
      </c>
      <c r="D91" s="20">
        <v>2000</v>
      </c>
      <c r="E91" s="20">
        <v>2000</v>
      </c>
      <c r="F91" s="20">
        <v>2000</v>
      </c>
      <c r="G91" s="20">
        <v>2000</v>
      </c>
    </row>
    <row r="92" spans="1:7" x14ac:dyDescent="0.25">
      <c r="A92" s="12" t="s">
        <v>13</v>
      </c>
      <c r="B92" s="12" t="s">
        <v>51</v>
      </c>
      <c r="C92" s="13" t="s">
        <v>52</v>
      </c>
      <c r="D92" s="14">
        <v>700</v>
      </c>
      <c r="E92" s="14"/>
      <c r="F92" s="14"/>
      <c r="G92" s="14"/>
    </row>
    <row r="93" spans="1:7" x14ac:dyDescent="0.25">
      <c r="A93" s="15" t="s">
        <v>16</v>
      </c>
      <c r="B93" s="15" t="s">
        <v>17</v>
      </c>
      <c r="C93" s="16" t="s">
        <v>18</v>
      </c>
      <c r="D93" s="17">
        <v>700</v>
      </c>
      <c r="E93" s="17"/>
      <c r="F93" s="17"/>
      <c r="G93" s="17"/>
    </row>
    <row r="94" spans="1:7" x14ac:dyDescent="0.25">
      <c r="A94" s="18" t="s">
        <v>120</v>
      </c>
      <c r="B94" s="18" t="s">
        <v>91</v>
      </c>
      <c r="C94" s="19" t="s">
        <v>92</v>
      </c>
      <c r="D94" s="20">
        <v>700</v>
      </c>
      <c r="E94" s="20"/>
      <c r="F94" s="20"/>
      <c r="G94" s="20"/>
    </row>
    <row r="95" spans="1:7" x14ac:dyDescent="0.25">
      <c r="A95" s="12" t="s">
        <v>13</v>
      </c>
      <c r="B95" s="12" t="s">
        <v>54</v>
      </c>
      <c r="C95" s="13" t="s">
        <v>55</v>
      </c>
      <c r="D95" s="14">
        <v>3000</v>
      </c>
      <c r="E95" s="14">
        <v>3000</v>
      </c>
      <c r="F95" s="14">
        <v>3000</v>
      </c>
      <c r="G95" s="14">
        <v>3000</v>
      </c>
    </row>
    <row r="96" spans="1:7" x14ac:dyDescent="0.25">
      <c r="A96" s="15" t="s">
        <v>16</v>
      </c>
      <c r="B96" s="15" t="s">
        <v>17</v>
      </c>
      <c r="C96" s="16" t="s">
        <v>18</v>
      </c>
      <c r="D96" s="17">
        <v>3000</v>
      </c>
      <c r="E96" s="17">
        <v>3000</v>
      </c>
      <c r="F96" s="17">
        <v>3000</v>
      </c>
      <c r="G96" s="17">
        <v>3000</v>
      </c>
    </row>
    <row r="97" spans="1:7" x14ac:dyDescent="0.25">
      <c r="A97" s="18" t="s">
        <v>121</v>
      </c>
      <c r="B97" s="18" t="s">
        <v>94</v>
      </c>
      <c r="C97" s="19" t="s">
        <v>95</v>
      </c>
      <c r="D97" s="20">
        <v>3000</v>
      </c>
      <c r="E97" s="20">
        <v>3000</v>
      </c>
      <c r="F97" s="20">
        <v>3000</v>
      </c>
      <c r="G97" s="20">
        <v>3000</v>
      </c>
    </row>
    <row r="98" spans="1:7" x14ac:dyDescent="0.25">
      <c r="A98" s="25" t="s">
        <v>73</v>
      </c>
      <c r="B98" s="25" t="s">
        <v>122</v>
      </c>
      <c r="C98" s="26" t="s">
        <v>123</v>
      </c>
      <c r="D98" s="27">
        <v>741725</v>
      </c>
      <c r="E98" s="27">
        <f t="shared" ref="E98:G99" si="0">E99</f>
        <v>766600</v>
      </c>
      <c r="F98" s="27">
        <f t="shared" si="0"/>
        <v>766600</v>
      </c>
      <c r="G98" s="27">
        <f t="shared" si="0"/>
        <v>766600</v>
      </c>
    </row>
    <row r="99" spans="1:7" x14ac:dyDescent="0.25">
      <c r="A99" s="12" t="s">
        <v>13</v>
      </c>
      <c r="B99" s="12" t="s">
        <v>76</v>
      </c>
      <c r="C99" s="13" t="s">
        <v>77</v>
      </c>
      <c r="D99" s="14">
        <v>741725</v>
      </c>
      <c r="E99" s="14">
        <f t="shared" si="0"/>
        <v>766600</v>
      </c>
      <c r="F99" s="14">
        <f t="shared" si="0"/>
        <v>766600</v>
      </c>
      <c r="G99" s="14">
        <f t="shared" si="0"/>
        <v>766600</v>
      </c>
    </row>
    <row r="100" spans="1:7" x14ac:dyDescent="0.25">
      <c r="A100" s="15" t="s">
        <v>16</v>
      </c>
      <c r="B100" s="15" t="s">
        <v>17</v>
      </c>
      <c r="C100" s="16" t="s">
        <v>18</v>
      </c>
      <c r="D100" s="17">
        <v>741725</v>
      </c>
      <c r="E100" s="17">
        <f>SUM(E101:E105)</f>
        <v>766600</v>
      </c>
      <c r="F100" s="17">
        <f>SUM(F101:F105)</f>
        <v>766600</v>
      </c>
      <c r="G100" s="17">
        <f>SUM(G101:G105)</f>
        <v>766600</v>
      </c>
    </row>
    <row r="101" spans="1:7" x14ac:dyDescent="0.25">
      <c r="A101" s="18" t="s">
        <v>124</v>
      </c>
      <c r="B101" s="18" t="s">
        <v>88</v>
      </c>
      <c r="C101" s="19" t="s">
        <v>89</v>
      </c>
      <c r="D101" s="20">
        <v>39650</v>
      </c>
      <c r="E101" s="20">
        <v>40000</v>
      </c>
      <c r="F101" s="20">
        <v>40000</v>
      </c>
      <c r="G101" s="20">
        <v>40000</v>
      </c>
    </row>
    <row r="102" spans="1:7" x14ac:dyDescent="0.25">
      <c r="A102" s="18" t="s">
        <v>125</v>
      </c>
      <c r="B102" s="18" t="s">
        <v>91</v>
      </c>
      <c r="C102" s="19" t="s">
        <v>92</v>
      </c>
      <c r="D102" s="20">
        <v>499400</v>
      </c>
      <c r="E102" s="20">
        <v>500000</v>
      </c>
      <c r="F102" s="20">
        <v>500000</v>
      </c>
      <c r="G102" s="20">
        <v>500000</v>
      </c>
    </row>
    <row r="103" spans="1:7" x14ac:dyDescent="0.25">
      <c r="A103" s="18" t="s">
        <v>126</v>
      </c>
      <c r="B103" s="18" t="s">
        <v>94</v>
      </c>
      <c r="C103" s="19" t="s">
        <v>95</v>
      </c>
      <c r="D103" s="20">
        <v>182575</v>
      </c>
      <c r="E103" s="20">
        <v>201500</v>
      </c>
      <c r="F103" s="20">
        <v>201500</v>
      </c>
      <c r="G103" s="20">
        <v>201500</v>
      </c>
    </row>
    <row r="104" spans="1:7" x14ac:dyDescent="0.25">
      <c r="A104" s="18" t="s">
        <v>127</v>
      </c>
      <c r="B104" s="18" t="s">
        <v>128</v>
      </c>
      <c r="C104" s="19" t="s">
        <v>129</v>
      </c>
      <c r="D104" s="20">
        <v>100</v>
      </c>
      <c r="E104" s="20">
        <v>100</v>
      </c>
      <c r="F104" s="20">
        <v>100</v>
      </c>
      <c r="G104" s="20">
        <v>100</v>
      </c>
    </row>
    <row r="105" spans="1:7" x14ac:dyDescent="0.25">
      <c r="A105" s="18" t="s">
        <v>130</v>
      </c>
      <c r="B105" s="18" t="s">
        <v>110</v>
      </c>
      <c r="C105" s="19" t="s">
        <v>111</v>
      </c>
      <c r="D105" s="20">
        <v>20000</v>
      </c>
      <c r="E105" s="20">
        <v>25000</v>
      </c>
      <c r="F105" s="20">
        <v>25000</v>
      </c>
      <c r="G105" s="20">
        <v>25000</v>
      </c>
    </row>
    <row r="106" spans="1:7" s="30" customFormat="1" x14ac:dyDescent="0.25">
      <c r="A106" s="18" t="s">
        <v>154</v>
      </c>
      <c r="B106" s="18">
        <v>424</v>
      </c>
      <c r="C106" s="19" t="s">
        <v>101</v>
      </c>
      <c r="D106" s="20"/>
      <c r="E106" s="20"/>
      <c r="F106" s="20"/>
      <c r="G106" s="20"/>
    </row>
    <row r="107" spans="1:7" x14ac:dyDescent="0.25">
      <c r="A107" s="22" t="s">
        <v>70</v>
      </c>
      <c r="B107" s="22" t="s">
        <v>131</v>
      </c>
      <c r="C107" s="23" t="s">
        <v>132</v>
      </c>
      <c r="D107" s="24">
        <v>193100</v>
      </c>
      <c r="E107" s="24">
        <f>E110+E117+E120</f>
        <v>199100</v>
      </c>
      <c r="F107" s="24">
        <f>F110+F117+F120</f>
        <v>199100</v>
      </c>
      <c r="G107" s="24">
        <f>G110+G117+G120</f>
        <v>199100</v>
      </c>
    </row>
    <row r="108" spans="1:7" ht="24" x14ac:dyDescent="0.25">
      <c r="A108" s="25" t="s">
        <v>133</v>
      </c>
      <c r="B108" s="25" t="s">
        <v>134</v>
      </c>
      <c r="C108" s="26" t="s">
        <v>135</v>
      </c>
      <c r="D108" s="27">
        <v>76850</v>
      </c>
      <c r="E108" s="27">
        <f t="shared" ref="E108:G109" si="1">E109</f>
        <v>42600</v>
      </c>
      <c r="F108" s="27">
        <f t="shared" si="1"/>
        <v>42600</v>
      </c>
      <c r="G108" s="27">
        <f t="shared" si="1"/>
        <v>42600</v>
      </c>
    </row>
    <row r="109" spans="1:7" x14ac:dyDescent="0.25">
      <c r="A109" s="12" t="s">
        <v>13</v>
      </c>
      <c r="B109" s="12" t="s">
        <v>76</v>
      </c>
      <c r="C109" s="13" t="s">
        <v>77</v>
      </c>
      <c r="D109" s="14">
        <v>76850</v>
      </c>
      <c r="E109" s="14">
        <f t="shared" si="1"/>
        <v>42600</v>
      </c>
      <c r="F109" s="14">
        <f t="shared" si="1"/>
        <v>42600</v>
      </c>
      <c r="G109" s="14">
        <f t="shared" si="1"/>
        <v>42600</v>
      </c>
    </row>
    <row r="110" spans="1:7" x14ac:dyDescent="0.25">
      <c r="A110" s="15" t="s">
        <v>16</v>
      </c>
      <c r="B110" s="15" t="s">
        <v>17</v>
      </c>
      <c r="C110" s="16" t="s">
        <v>18</v>
      </c>
      <c r="D110" s="17">
        <v>76850</v>
      </c>
      <c r="E110" s="17">
        <f>SUM(E111:E114)</f>
        <v>42600</v>
      </c>
      <c r="F110" s="17">
        <f>SUM(F111:F114)</f>
        <v>42600</v>
      </c>
      <c r="G110" s="17">
        <f>SUM(G111:G114)</f>
        <v>42600</v>
      </c>
    </row>
    <row r="111" spans="1:7" x14ac:dyDescent="0.25">
      <c r="A111" s="18" t="s">
        <v>136</v>
      </c>
      <c r="B111" s="18" t="s">
        <v>79</v>
      </c>
      <c r="C111" s="19" t="s">
        <v>80</v>
      </c>
      <c r="D111" s="20">
        <v>58300</v>
      </c>
      <c r="E111" s="20">
        <v>32500</v>
      </c>
      <c r="F111" s="20">
        <v>32500</v>
      </c>
      <c r="G111" s="20">
        <v>32500</v>
      </c>
    </row>
    <row r="112" spans="1:7" x14ac:dyDescent="0.25">
      <c r="A112" s="18" t="s">
        <v>137</v>
      </c>
      <c r="B112" s="18" t="s">
        <v>82</v>
      </c>
      <c r="C112" s="19" t="s">
        <v>83</v>
      </c>
      <c r="D112" s="20">
        <v>2650</v>
      </c>
      <c r="E112" s="20">
        <v>1500</v>
      </c>
      <c r="F112" s="20">
        <v>1500</v>
      </c>
      <c r="G112" s="20">
        <v>1500</v>
      </c>
    </row>
    <row r="113" spans="1:7" x14ac:dyDescent="0.25">
      <c r="A113" s="18" t="s">
        <v>138</v>
      </c>
      <c r="B113" s="18" t="s">
        <v>85</v>
      </c>
      <c r="C113" s="19" t="s">
        <v>86</v>
      </c>
      <c r="D113" s="20">
        <v>9200</v>
      </c>
      <c r="E113" s="20">
        <v>5600</v>
      </c>
      <c r="F113" s="20">
        <v>5600</v>
      </c>
      <c r="G113" s="20">
        <v>5600</v>
      </c>
    </row>
    <row r="114" spans="1:7" x14ac:dyDescent="0.25">
      <c r="A114" s="18" t="s">
        <v>139</v>
      </c>
      <c r="B114" s="18" t="s">
        <v>88</v>
      </c>
      <c r="C114" s="19" t="s">
        <v>89</v>
      </c>
      <c r="D114" s="20">
        <v>6700</v>
      </c>
      <c r="E114" s="20">
        <v>3000</v>
      </c>
      <c r="F114" s="20">
        <v>3000</v>
      </c>
      <c r="G114" s="20">
        <v>3000</v>
      </c>
    </row>
    <row r="115" spans="1:7" ht="24" x14ac:dyDescent="0.25">
      <c r="A115" s="25" t="s">
        <v>133</v>
      </c>
      <c r="B115" s="25" t="s">
        <v>140</v>
      </c>
      <c r="C115" s="26" t="s">
        <v>141</v>
      </c>
      <c r="D115" s="27">
        <v>116250</v>
      </c>
      <c r="E115" s="27">
        <f>E117+E120</f>
        <v>156500</v>
      </c>
      <c r="F115" s="27">
        <f>F117+F120</f>
        <v>156500</v>
      </c>
      <c r="G115" s="27">
        <f>G117+G120</f>
        <v>156500</v>
      </c>
    </row>
    <row r="116" spans="1:7" x14ac:dyDescent="0.25">
      <c r="A116" s="12" t="s">
        <v>13</v>
      </c>
      <c r="B116" s="12" t="s">
        <v>76</v>
      </c>
      <c r="C116" s="13" t="s">
        <v>77</v>
      </c>
      <c r="D116" s="14">
        <v>17750</v>
      </c>
      <c r="E116" s="14">
        <f t="shared" ref="E116:G117" si="2">E117</f>
        <v>22000</v>
      </c>
      <c r="F116" s="14">
        <f t="shared" si="2"/>
        <v>22000</v>
      </c>
      <c r="G116" s="14">
        <f t="shared" si="2"/>
        <v>22000</v>
      </c>
    </row>
    <row r="117" spans="1:7" x14ac:dyDescent="0.25">
      <c r="A117" s="15" t="s">
        <v>16</v>
      </c>
      <c r="B117" s="15" t="s">
        <v>17</v>
      </c>
      <c r="C117" s="16" t="s">
        <v>18</v>
      </c>
      <c r="D117" s="17">
        <v>17750</v>
      </c>
      <c r="E117" s="17">
        <f t="shared" si="2"/>
        <v>22000</v>
      </c>
      <c r="F117" s="17">
        <f t="shared" si="2"/>
        <v>22000</v>
      </c>
      <c r="G117" s="17">
        <f t="shared" si="2"/>
        <v>22000</v>
      </c>
    </row>
    <row r="118" spans="1:7" x14ac:dyDescent="0.25">
      <c r="A118" s="18" t="s">
        <v>142</v>
      </c>
      <c r="B118" s="18" t="s">
        <v>79</v>
      </c>
      <c r="C118" s="19" t="s">
        <v>80</v>
      </c>
      <c r="D118" s="20">
        <v>17750</v>
      </c>
      <c r="E118" s="20">
        <v>22000</v>
      </c>
      <c r="F118" s="20">
        <v>22000</v>
      </c>
      <c r="G118" s="20">
        <v>22000</v>
      </c>
    </row>
    <row r="119" spans="1:7" x14ac:dyDescent="0.25">
      <c r="A119" s="12" t="s">
        <v>13</v>
      </c>
      <c r="B119" s="12" t="s">
        <v>143</v>
      </c>
      <c r="C119" s="13" t="s">
        <v>144</v>
      </c>
      <c r="D119" s="14">
        <v>98500</v>
      </c>
      <c r="E119" s="14">
        <f>E120</f>
        <v>134500</v>
      </c>
      <c r="F119" s="14">
        <f>F120</f>
        <v>134500</v>
      </c>
      <c r="G119" s="14">
        <f>G120</f>
        <v>134500</v>
      </c>
    </row>
    <row r="120" spans="1:7" x14ac:dyDescent="0.25">
      <c r="A120" s="15" t="s">
        <v>16</v>
      </c>
      <c r="B120" s="15" t="s">
        <v>17</v>
      </c>
      <c r="C120" s="16" t="s">
        <v>18</v>
      </c>
      <c r="D120" s="17">
        <v>98500</v>
      </c>
      <c r="E120" s="17">
        <f>SUM(E121:E124)</f>
        <v>134500</v>
      </c>
      <c r="F120" s="17">
        <f>SUM(F121:F124)</f>
        <v>134500</v>
      </c>
      <c r="G120" s="17">
        <f>SUM(G121:G124)</f>
        <v>134500</v>
      </c>
    </row>
    <row r="121" spans="1:7" x14ac:dyDescent="0.25">
      <c r="A121" s="18" t="s">
        <v>145</v>
      </c>
      <c r="B121" s="18" t="s">
        <v>79</v>
      </c>
      <c r="C121" s="19" t="s">
        <v>80</v>
      </c>
      <c r="D121" s="20">
        <v>70000</v>
      </c>
      <c r="E121" s="20">
        <v>106000</v>
      </c>
      <c r="F121" s="20">
        <v>106000</v>
      </c>
      <c r="G121" s="20">
        <v>106000</v>
      </c>
    </row>
    <row r="122" spans="1:7" x14ac:dyDescent="0.25">
      <c r="A122" s="18" t="s">
        <v>146</v>
      </c>
      <c r="B122" s="18" t="s">
        <v>82</v>
      </c>
      <c r="C122" s="19" t="s">
        <v>83</v>
      </c>
      <c r="D122" s="20">
        <v>3600</v>
      </c>
      <c r="E122" s="20">
        <v>3800</v>
      </c>
      <c r="F122" s="20">
        <v>3800</v>
      </c>
      <c r="G122" s="20">
        <v>3800</v>
      </c>
    </row>
    <row r="123" spans="1:7" x14ac:dyDescent="0.25">
      <c r="A123" s="18" t="s">
        <v>147</v>
      </c>
      <c r="B123" s="18" t="s">
        <v>85</v>
      </c>
      <c r="C123" s="19" t="s">
        <v>86</v>
      </c>
      <c r="D123" s="20">
        <v>17100</v>
      </c>
      <c r="E123" s="20">
        <v>19000</v>
      </c>
      <c r="F123" s="20">
        <v>19000</v>
      </c>
      <c r="G123" s="20">
        <v>19000</v>
      </c>
    </row>
    <row r="124" spans="1:7" x14ac:dyDescent="0.25">
      <c r="A124" s="18" t="s">
        <v>148</v>
      </c>
      <c r="B124" s="18" t="s">
        <v>88</v>
      </c>
      <c r="C124" s="19" t="s">
        <v>89</v>
      </c>
      <c r="D124" s="20">
        <v>7800</v>
      </c>
      <c r="E124" s="20">
        <v>5700</v>
      </c>
      <c r="F124" s="20">
        <v>5700</v>
      </c>
      <c r="G124" s="20">
        <v>5700</v>
      </c>
    </row>
  </sheetData>
  <mergeCells count="5">
    <mergeCell ref="A4:H4"/>
    <mergeCell ref="A6:H6"/>
    <mergeCell ref="A8:H8"/>
    <mergeCell ref="A1:C1"/>
    <mergeCell ref="D1:H1"/>
  </mergeCells>
  <pageMargins left="0.39370078740157499" right="0.196850393700787" top="0.39370078740157499" bottom="0.63976377952755903" header="0.39370078740157499" footer="0.39370078740157499"/>
  <pageSetup paperSize="9" scale="88" orientation="landscape" r:id="rId1"/>
  <headerFooter alignWithMargins="0">
    <oddFooter>&amp;L&amp;"Arial,Regular"&amp;8 LC147RP-IPP &amp;C&amp;"Arial,Regular"&amp;8Stranica &amp;P od &amp;N &amp;R&amp;"Arial,Regular"&amp;8 *Obrada LC*</oddFooter>
  </headerFooter>
  <rowBreaks count="3" manualBreakCount="3">
    <brk id="42" max="16383" man="1"/>
    <brk id="79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cp:lastPrinted>2018-10-02T09:12:19Z</cp:lastPrinted>
  <dcterms:created xsi:type="dcterms:W3CDTF">2020-01-16T09:06:54Z</dcterms:created>
  <dcterms:modified xsi:type="dcterms:W3CDTF">2020-01-16T09:06:55Z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